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<sst xmlns="http://schemas.openxmlformats.org/spreadsheetml/2006/main" count="17" uniqueCount="14">
  <si>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George Lyons</t>
  </si>
  <si>
    <t>Euler's Method</t>
  </si>
  <si>
    <t>x</t>
  </si>
  <si>
    <t>y</t>
  </si>
  <si>
    <t>y'</t>
  </si>
  <si>
    <t xml:space="preserve">i </t>
  </si>
  <si>
    <t>h=</t>
  </si>
  <si>
    <t>Modified Euler's Method</t>
  </si>
  <si>
    <t>y predicted</t>
  </si>
  <si>
    <t>f(x,y)</t>
  </si>
  <si>
    <t>y corrected</t>
  </si>
  <si>
    <t>Exact Solution</t>
  </si>
  <si>
    <t>HW #11</t>
  </si>
  <si>
    <t>ME 493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</si>
</sst>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"/>
    <numFmt numFmtId="168" formatCode="0.0"/>
  </numFmts>
  <fonts count="4">
    <font>
      <sz val="10"/>
      <name val="Arial"/>
      <family val="0"/>
    </font>
    <font>
      <sz val="10.25"/>
      <name val="Arial"/>
      <family val="2"/>
    </font>
    <font>
      <sz val="12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5"/>
          <c:h val="0.92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Euler's Method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Sheet1!$B$5:$B$23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Sheet1!$C$5:$C$23</c:f>
              <c:numCache>
                <c:ptCount val="19"/>
                <c:pt idx="0">
                  <c:v>7</c:v>
                </c:pt>
                <c:pt idx="1">
                  <c:v>7.428571428571429</c:v>
                </c:pt>
                <c:pt idx="2">
                  <c:v>8.236263736263737</c:v>
                </c:pt>
                <c:pt idx="3">
                  <c:v>9.571820774289087</c:v>
                </c:pt>
                <c:pt idx="4">
                  <c:v>11.452340732242112</c:v>
                </c:pt>
                <c:pt idx="5">
                  <c:v>13.809937369581595</c:v>
                </c:pt>
                <c:pt idx="6">
                  <c:v>16.561579102852633</c:v>
                </c:pt>
                <c:pt idx="7">
                  <c:v>19.640995605546845</c:v>
                </c:pt>
                <c:pt idx="8">
                  <c:v>23.001314060144985</c:v>
                </c:pt>
                <c:pt idx="9">
                  <c:v>26.609803548309333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Sheet1!$F$3</c:f>
              <c:strCache>
                <c:ptCount val="1"/>
                <c:pt idx="0">
                  <c:v>Modified Euler's Method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Sheet1!$B$5:$B$23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Sheet1!$H$5:$H$23</c:f>
              <c:numCache>
                <c:ptCount val="19"/>
                <c:pt idx="0">
                  <c:v>7</c:v>
                </c:pt>
                <c:pt idx="1">
                  <c:v>7.618131868131869</c:v>
                </c:pt>
                <c:pt idx="2">
                  <c:v>8.664684334853273</c:v>
                </c:pt>
                <c:pt idx="3">
                  <c:v>10.202135413294103</c:v>
                </c:pt>
                <c:pt idx="4">
                  <c:v>12.208599445284836</c:v>
                </c:pt>
                <c:pt idx="5">
                  <c:v>14.628602262548792</c:v>
                </c:pt>
                <c:pt idx="6">
                  <c:v>17.405084435545287</c:v>
                </c:pt>
                <c:pt idx="7">
                  <c:v>20.490967028099778</c:v>
                </c:pt>
                <c:pt idx="8">
                  <c:v>23.850085679248807</c:v>
                </c:pt>
                <c:pt idx="9">
                  <c:v>27.45501585449001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Sheet1!$K$3</c:f>
              <c:strCache>
                <c:ptCount val="1"/>
                <c:pt idx="0">
                  <c:v>Exact Solution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Sheet1!$B$5:$B$23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Sheet1!$K$5:$K$23</c:f>
              <c:numCache>
                <c:ptCount val="19"/>
                <c:pt idx="0">
                  <c:v>7</c:v>
                </c:pt>
                <c:pt idx="1">
                  <c:v>7.593857166596345</c:v>
                </c:pt>
                <c:pt idx="2">
                  <c:v>8.621678104251709</c:v>
                </c:pt>
                <c:pt idx="3">
                  <c:v>10.14889156509222</c:v>
                </c:pt>
                <c:pt idx="4">
                  <c:v>12.151817422372122</c:v>
                </c:pt>
                <c:pt idx="5">
                  <c:v>14.571661996262929</c:v>
                </c:pt>
                <c:pt idx="6">
                  <c:v>17.349351572897472</c:v>
                </c:pt>
                <c:pt idx="7">
                  <c:v>20.43689474129244</c:v>
                </c:pt>
                <c:pt idx="8">
                  <c:v>23.79775899813538</c:v>
                </c:pt>
                <c:pt idx="9">
                  <c:v>27.40437921208944</c:v>
                </c:pt>
              </c:numCache>
            </c:numRef>
          </c:yVal>
          <c:smooth val="0"/>
        </c:ser>
        <c:axId val="27947112"/>
        <c:axId val="50197417"/>
      </c:scatterChart>
      <c:valAx>
        <c:axId val="27947112"/>
        <c:scaling>
          <c:orientation val="minMax"/>
          <c:max val="10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0197417"/>
        <c:crosses val="autoZero"/>
        <c:crossBetween val="midCat"/>
        <c:dispUnits/>
      </c:valAx>
      <c:valAx>
        <c:axId val="50197417"/>
        <c:scaling>
          <c:orientation val="minMax"/>
          <c:max val="28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794711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"/>
          <c:y val="0.92425"/>
          <c:w val="0.308"/>
          <c:h val="0.07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57150</xdr:rowOff>
    </xdr:from>
    <xdr:to>
      <xdr:col>12</xdr:col>
      <xdr:colOff>0</xdr:colOff>
      <xdr:row>50</xdr:row>
      <xdr:rowOff>0</xdr:rowOff>
    </xdr:to>
    <xdr:graphicFrame>
      <xdr:nvGraphicFramePr>
        <xdr:cNvPr id="1" name="Chart 5"/>
        <xdr:cNvGraphicFramePr/>
      </xdr:nvGraphicFramePr>
      <xdr:xfrm>
        <a:off x="0" y="2486025"/>
        <a:ext cx="574357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C1" sqref="C1"/>
    </sheetView>
  </sheetViews>
  <sheetFormatPr defaultColWidth="9.140625" defaultRowHeight="12.75"/>
  <cols>
    <col min="1" max="1" width="5.140625" style="3" customWidth="1"/>
    <col min="2" max="2" width="8.140625" style="3" customWidth="1"/>
    <col min="3" max="3" width="8.28125" style="3" customWidth="1"/>
    <col min="4" max="4" width="7.140625" style="3" customWidth="1"/>
    <col min="5" max="5" width="4.00390625" style="0" customWidth="1"/>
    <col min="6" max="6" width="10.00390625" style="0" customWidth="1"/>
    <col min="7" max="7" width="7.7109375" style="0" customWidth="1"/>
    <col min="8" max="8" width="10.00390625" style="0" customWidth="1"/>
    <col min="9" max="9" width="7.28125" style="0" customWidth="1"/>
    <col min="10" max="10" width="3.7109375" style="0" customWidth="1"/>
    <col min="11" max="11" width="7.140625" style="0" customWidth="1"/>
    <col min="12" max="12" width="7.57421875" style="0" customWidth="1"/>
  </cols>
  <sheetData>
    <row r="1" spans="1:12" ht="12.75">
      <c r="A1" s="1" t="s">
        <v>0</v>
      </c>
      <c r="D1" s="20" t="s">
        <v>13</v>
      </c>
      <c r="E1" s="20"/>
      <c r="F1" s="20"/>
      <c r="G1" s="20"/>
      <c r="H1" s="20"/>
      <c r="I1" s="20"/>
      <c r="L1" t="s">
        <v>12</v>
      </c>
    </row>
    <row r="3" spans="1:12" ht="12.75">
      <c r="A3" s="21" t="s">
        <v>1</v>
      </c>
      <c r="B3" s="22"/>
      <c r="C3" s="11" t="s">
        <v>6</v>
      </c>
      <c r="D3" s="12">
        <v>1</v>
      </c>
      <c r="F3" s="21" t="s">
        <v>7</v>
      </c>
      <c r="G3" s="23"/>
      <c r="H3" s="23"/>
      <c r="I3" s="22"/>
      <c r="K3" s="21" t="s">
        <v>11</v>
      </c>
      <c r="L3" s="22"/>
    </row>
    <row r="4" spans="1:12" ht="12.75">
      <c r="A4" s="13" t="s">
        <v>5</v>
      </c>
      <c r="B4" s="13" t="s">
        <v>2</v>
      </c>
      <c r="C4" s="13" t="s">
        <v>3</v>
      </c>
      <c r="D4" s="13" t="s">
        <v>4</v>
      </c>
      <c r="F4" s="13" t="s">
        <v>8</v>
      </c>
      <c r="G4" s="13" t="s">
        <v>9</v>
      </c>
      <c r="H4" s="13" t="s">
        <v>10</v>
      </c>
      <c r="I4" s="13" t="s">
        <v>9</v>
      </c>
      <c r="K4" s="13" t="s">
        <v>3</v>
      </c>
      <c r="L4" s="13" t="s">
        <v>4</v>
      </c>
    </row>
    <row r="5" spans="1:12" ht="12.75">
      <c r="A5" s="13">
        <v>0</v>
      </c>
      <c r="B5" s="13">
        <v>1</v>
      </c>
      <c r="C5" s="14">
        <v>7</v>
      </c>
      <c r="D5" s="14">
        <f aca="true" t="shared" si="0" ref="D5:D14">(B5^2+2)/C5</f>
        <v>0.42857142857142855</v>
      </c>
      <c r="F5" s="13">
        <v>7</v>
      </c>
      <c r="G5" s="14">
        <f>(B5^2+2)/F5</f>
        <v>0.42857142857142855</v>
      </c>
      <c r="H5" s="13">
        <f>F5</f>
        <v>7</v>
      </c>
      <c r="I5" s="14">
        <f>(B5^2+2)/H5</f>
        <v>0.42857142857142855</v>
      </c>
      <c r="K5" s="14">
        <f>SQRT(2/3*B5^3+4*B5+45-2/3)</f>
        <v>7</v>
      </c>
      <c r="L5" s="14">
        <f>(B5^2+2)/K5</f>
        <v>0.42857142857142855</v>
      </c>
    </row>
    <row r="6" spans="1:12" ht="12.75">
      <c r="A6" s="13">
        <v>1</v>
      </c>
      <c r="B6" s="13">
        <f aca="true" t="shared" si="1" ref="B6:B14">B5+$D$3</f>
        <v>2</v>
      </c>
      <c r="C6" s="14">
        <f aca="true" t="shared" si="2" ref="C6:C14">C5+D5*$D$3</f>
        <v>7.428571428571429</v>
      </c>
      <c r="D6" s="14">
        <f t="shared" si="0"/>
        <v>0.8076923076923077</v>
      </c>
      <c r="F6" s="14">
        <f>H5+$D$3*G5</f>
        <v>7.428571428571429</v>
      </c>
      <c r="G6" s="14">
        <f aca="true" t="shared" si="3" ref="G6:G14">(B6^2+2)/F6</f>
        <v>0.8076923076923077</v>
      </c>
      <c r="H6" s="14">
        <f>H5+($D$3/2)*(I5+G6)</f>
        <v>7.618131868131869</v>
      </c>
      <c r="I6" s="14">
        <f aca="true" t="shared" si="4" ref="I6:I14">(B6^2+2)/H6</f>
        <v>0.7875946628200504</v>
      </c>
      <c r="K6" s="14">
        <f aca="true" t="shared" si="5" ref="K6:K14">SQRT(2/3*B6^3+4*B6+45-2/3)</f>
        <v>7.593857166596345</v>
      </c>
      <c r="L6" s="14">
        <f aca="true" t="shared" si="6" ref="L6:L14">(B6^2+2)/K6</f>
        <v>0.7901123063510648</v>
      </c>
    </row>
    <row r="7" spans="1:12" ht="12.75">
      <c r="A7" s="13">
        <v>2</v>
      </c>
      <c r="B7" s="13">
        <f t="shared" si="1"/>
        <v>3</v>
      </c>
      <c r="C7" s="14">
        <f t="shared" si="2"/>
        <v>8.236263736263737</v>
      </c>
      <c r="D7" s="14">
        <f t="shared" si="0"/>
        <v>1.33555703802535</v>
      </c>
      <c r="F7" s="14">
        <f aca="true" t="shared" si="7" ref="F7:F14">H6+$D$3*G6</f>
        <v>8.425824175824177</v>
      </c>
      <c r="G7" s="14">
        <f t="shared" si="3"/>
        <v>1.3055102706227582</v>
      </c>
      <c r="H7" s="14">
        <f aca="true" t="shared" si="8" ref="H7:H14">H6+($D$3/2)*(I6+G7)</f>
        <v>8.664684334853273</v>
      </c>
      <c r="I7" s="14">
        <f t="shared" si="4"/>
        <v>1.269521147556759</v>
      </c>
      <c r="K7" s="14">
        <f t="shared" si="5"/>
        <v>8.621678104251709</v>
      </c>
      <c r="L7" s="14">
        <f t="shared" si="6"/>
        <v>1.2758537104946475</v>
      </c>
    </row>
    <row r="8" spans="1:12" ht="12.75">
      <c r="A8" s="13">
        <v>3</v>
      </c>
      <c r="B8" s="13">
        <f t="shared" si="1"/>
        <v>4</v>
      </c>
      <c r="C8" s="14">
        <f t="shared" si="2"/>
        <v>9.571820774289087</v>
      </c>
      <c r="D8" s="14">
        <f t="shared" si="0"/>
        <v>1.8805199579530245</v>
      </c>
      <c r="F8" s="14">
        <f t="shared" si="7"/>
        <v>9.970194605476031</v>
      </c>
      <c r="G8" s="14">
        <f t="shared" si="3"/>
        <v>1.805381009324901</v>
      </c>
      <c r="H8" s="14">
        <f t="shared" si="8"/>
        <v>10.202135413294103</v>
      </c>
      <c r="I8" s="14">
        <f t="shared" si="4"/>
        <v>1.7643365110155986</v>
      </c>
      <c r="K8" s="14">
        <f t="shared" si="5"/>
        <v>10.14889156509222</v>
      </c>
      <c r="L8" s="14">
        <f t="shared" si="6"/>
        <v>1.7735927006957277</v>
      </c>
    </row>
    <row r="9" spans="1:12" ht="12.75">
      <c r="A9" s="13">
        <v>4</v>
      </c>
      <c r="B9" s="13">
        <f t="shared" si="1"/>
        <v>5</v>
      </c>
      <c r="C9" s="14">
        <f t="shared" si="2"/>
        <v>11.452340732242112</v>
      </c>
      <c r="D9" s="14">
        <f t="shared" si="0"/>
        <v>2.3575966373394834</v>
      </c>
      <c r="F9" s="14">
        <f t="shared" si="7"/>
        <v>12.007516422619004</v>
      </c>
      <c r="G9" s="14">
        <f t="shared" si="3"/>
        <v>2.2485915529658658</v>
      </c>
      <c r="H9" s="14">
        <f t="shared" si="8"/>
        <v>12.208599445284836</v>
      </c>
      <c r="I9" s="14">
        <f t="shared" si="4"/>
        <v>2.211555889027701</v>
      </c>
      <c r="K9" s="14">
        <f t="shared" si="5"/>
        <v>12.151817422372122</v>
      </c>
      <c r="L9" s="14">
        <f t="shared" si="6"/>
        <v>2.2218898672960314</v>
      </c>
    </row>
    <row r="10" spans="1:12" ht="12.75">
      <c r="A10" s="13">
        <v>5</v>
      </c>
      <c r="B10" s="13">
        <f t="shared" si="1"/>
        <v>6</v>
      </c>
      <c r="C10" s="14">
        <f t="shared" si="2"/>
        <v>13.809937369581595</v>
      </c>
      <c r="D10" s="14">
        <f t="shared" si="0"/>
        <v>2.7516417332710397</v>
      </c>
      <c r="F10" s="14">
        <f t="shared" si="7"/>
        <v>14.457190998250702</v>
      </c>
      <c r="G10" s="14">
        <f t="shared" si="3"/>
        <v>2.628449745500211</v>
      </c>
      <c r="H10" s="14">
        <f t="shared" si="8"/>
        <v>14.628602262548792</v>
      </c>
      <c r="I10" s="14">
        <f t="shared" si="4"/>
        <v>2.5976507746939816</v>
      </c>
      <c r="K10" s="14">
        <f t="shared" si="5"/>
        <v>14.571661996262929</v>
      </c>
      <c r="L10" s="14">
        <f t="shared" si="6"/>
        <v>2.607801361968562</v>
      </c>
    </row>
    <row r="11" spans="1:12" ht="12.75">
      <c r="A11" s="13">
        <v>6</v>
      </c>
      <c r="B11" s="13">
        <f t="shared" si="1"/>
        <v>7</v>
      </c>
      <c r="C11" s="14">
        <f t="shared" si="2"/>
        <v>16.561579102852633</v>
      </c>
      <c r="D11" s="14">
        <f t="shared" si="0"/>
        <v>3.0794165026942117</v>
      </c>
      <c r="F11" s="14">
        <f t="shared" si="7"/>
        <v>17.257052008049005</v>
      </c>
      <c r="G11" s="14">
        <f t="shared" si="3"/>
        <v>2.9553135712990066</v>
      </c>
      <c r="H11" s="14">
        <f t="shared" si="8"/>
        <v>17.405084435545287</v>
      </c>
      <c r="I11" s="14">
        <f t="shared" si="4"/>
        <v>2.930178258477504</v>
      </c>
      <c r="K11" s="14">
        <f t="shared" si="5"/>
        <v>17.349351572897472</v>
      </c>
      <c r="L11" s="14">
        <f t="shared" si="6"/>
        <v>2.9395911302915985</v>
      </c>
    </row>
    <row r="12" spans="1:12" ht="12.75">
      <c r="A12" s="13">
        <v>7</v>
      </c>
      <c r="B12" s="13">
        <f t="shared" si="1"/>
        <v>8</v>
      </c>
      <c r="C12" s="14">
        <f t="shared" si="2"/>
        <v>19.640995605546845</v>
      </c>
      <c r="D12" s="14">
        <f t="shared" si="0"/>
        <v>3.360318454598138</v>
      </c>
      <c r="F12" s="14">
        <f t="shared" si="7"/>
        <v>20.360398006844292</v>
      </c>
      <c r="G12" s="14">
        <f t="shared" si="3"/>
        <v>3.241586926631475</v>
      </c>
      <c r="H12" s="14">
        <f t="shared" si="8"/>
        <v>20.490967028099778</v>
      </c>
      <c r="I12" s="14">
        <f t="shared" si="4"/>
        <v>3.220931443083801</v>
      </c>
      <c r="K12" s="14">
        <f t="shared" si="5"/>
        <v>20.43689474129244</v>
      </c>
      <c r="L12" s="14">
        <f t="shared" si="6"/>
        <v>3.2294534387676803</v>
      </c>
    </row>
    <row r="13" spans="1:12" ht="12.75">
      <c r="A13" s="13">
        <v>8</v>
      </c>
      <c r="B13" s="13">
        <f t="shared" si="1"/>
        <v>9</v>
      </c>
      <c r="C13" s="14">
        <f t="shared" si="2"/>
        <v>23.001314060144985</v>
      </c>
      <c r="D13" s="14">
        <f t="shared" si="0"/>
        <v>3.608489488164348</v>
      </c>
      <c r="F13" s="14">
        <f t="shared" si="7"/>
        <v>23.73255395473125</v>
      </c>
      <c r="G13" s="14">
        <f t="shared" si="3"/>
        <v>3.497305859214253</v>
      </c>
      <c r="H13" s="14">
        <f t="shared" si="8"/>
        <v>23.850085679248807</v>
      </c>
      <c r="I13" s="14">
        <f t="shared" si="4"/>
        <v>3.480071355559768</v>
      </c>
      <c r="K13" s="14">
        <f t="shared" si="5"/>
        <v>23.79775899813538</v>
      </c>
      <c r="L13" s="14">
        <f t="shared" si="6"/>
        <v>3.487723361115779</v>
      </c>
    </row>
    <row r="14" spans="1:12" ht="12.75">
      <c r="A14" s="15">
        <v>9</v>
      </c>
      <c r="B14" s="15">
        <f t="shared" si="1"/>
        <v>10</v>
      </c>
      <c r="C14" s="16">
        <f t="shared" si="2"/>
        <v>26.609803548309333</v>
      </c>
      <c r="D14" s="16">
        <f t="shared" si="0"/>
        <v>3.833173732937259</v>
      </c>
      <c r="F14" s="16">
        <f t="shared" si="7"/>
        <v>27.34739153846306</v>
      </c>
      <c r="G14" s="14">
        <f t="shared" si="3"/>
        <v>3.729788994922638</v>
      </c>
      <c r="H14" s="16">
        <f t="shared" si="8"/>
        <v>27.45501585449001</v>
      </c>
      <c r="I14" s="16">
        <f t="shared" si="4"/>
        <v>3.715168133232706</v>
      </c>
      <c r="K14" s="16">
        <f t="shared" si="5"/>
        <v>27.40437921208944</v>
      </c>
      <c r="L14" s="16">
        <f t="shared" si="6"/>
        <v>3.7220328623610164</v>
      </c>
    </row>
    <row r="15" spans="1:12" ht="12.75">
      <c r="A15" s="5"/>
      <c r="B15" s="5"/>
      <c r="C15" s="17"/>
      <c r="D15" s="17"/>
      <c r="E15" s="8"/>
      <c r="F15" s="18"/>
      <c r="G15" s="18"/>
      <c r="H15" s="18"/>
      <c r="I15" s="18"/>
      <c r="J15" s="8"/>
      <c r="K15" s="18"/>
      <c r="L15" s="18"/>
    </row>
    <row r="16" spans="1:12" ht="12.75">
      <c r="A16" s="6"/>
      <c r="B16" s="6"/>
      <c r="C16" s="7"/>
      <c r="D16" s="7"/>
      <c r="E16" s="10"/>
      <c r="F16" s="9"/>
      <c r="G16" s="9"/>
      <c r="H16" s="9"/>
      <c r="I16" s="9"/>
      <c r="J16" s="10"/>
      <c r="K16" s="9"/>
      <c r="L16" s="9"/>
    </row>
    <row r="17" spans="1:12" ht="12.75">
      <c r="A17" s="6"/>
      <c r="B17" s="6"/>
      <c r="C17" s="7"/>
      <c r="D17" s="7"/>
      <c r="E17" s="10"/>
      <c r="F17" s="9"/>
      <c r="G17" s="9"/>
      <c r="H17" s="9"/>
      <c r="I17" s="9"/>
      <c r="J17" s="10"/>
      <c r="K17" s="9"/>
      <c r="L17" s="9"/>
    </row>
    <row r="18" spans="1:12" ht="12.75">
      <c r="A18" s="6"/>
      <c r="B18" s="6"/>
      <c r="C18" s="7"/>
      <c r="D18" s="7"/>
      <c r="E18" s="10"/>
      <c r="F18" s="9"/>
      <c r="G18" s="9"/>
      <c r="H18" s="9"/>
      <c r="I18" s="9"/>
      <c r="J18" s="10"/>
      <c r="K18" s="9"/>
      <c r="L18" s="9"/>
    </row>
    <row r="19" spans="1:12" ht="12.75">
      <c r="A19" s="6"/>
      <c r="B19" s="6"/>
      <c r="C19" s="7"/>
      <c r="D19" s="7"/>
      <c r="E19" s="10"/>
      <c r="F19" s="9"/>
      <c r="G19" s="9"/>
      <c r="H19" s="9"/>
      <c r="I19" s="9"/>
      <c r="J19" s="10"/>
      <c r="K19" s="9"/>
      <c r="L19" s="9"/>
    </row>
    <row r="20" spans="1:12" ht="12.75">
      <c r="A20" s="6"/>
      <c r="B20" s="6"/>
      <c r="C20" s="7"/>
      <c r="D20" s="7"/>
      <c r="E20" s="10"/>
      <c r="F20" s="9"/>
      <c r="G20" s="9"/>
      <c r="H20" s="9"/>
      <c r="I20" s="9"/>
      <c r="J20" s="10"/>
      <c r="K20" s="9"/>
      <c r="L20" s="9"/>
    </row>
    <row r="21" spans="1:12" ht="12.75">
      <c r="A21" s="6"/>
      <c r="B21" s="6"/>
      <c r="C21" s="7"/>
      <c r="D21" s="7"/>
      <c r="E21" s="10"/>
      <c r="F21" s="9"/>
      <c r="G21" s="9"/>
      <c r="H21" s="9"/>
      <c r="I21" s="9"/>
      <c r="J21" s="10"/>
      <c r="K21" s="9"/>
      <c r="L21" s="9"/>
    </row>
    <row r="22" spans="1:12" ht="12.75">
      <c r="A22" s="6"/>
      <c r="B22" s="6"/>
      <c r="C22" s="7"/>
      <c r="D22" s="7"/>
      <c r="E22" s="10"/>
      <c r="F22" s="9"/>
      <c r="G22" s="9"/>
      <c r="H22" s="9"/>
      <c r="I22" s="9"/>
      <c r="J22" s="10"/>
      <c r="K22" s="9"/>
      <c r="L22" s="9"/>
    </row>
    <row r="23" spans="1:12" ht="12.75">
      <c r="A23" s="6"/>
      <c r="B23" s="6"/>
      <c r="C23" s="7"/>
      <c r="D23" s="7"/>
      <c r="E23" s="10"/>
      <c r="F23" s="9"/>
      <c r="G23" s="9"/>
      <c r="H23" s="9"/>
      <c r="I23" s="9"/>
      <c r="J23" s="10"/>
      <c r="K23" s="9"/>
      <c r="L23" s="9"/>
    </row>
    <row r="24" spans="3:11" ht="12.75">
      <c r="C24" s="4"/>
      <c r="D24" s="4"/>
      <c r="F24" s="2"/>
      <c r="G24" s="2"/>
      <c r="H24" s="2"/>
      <c r="I24" s="2"/>
      <c r="K24" s="2"/>
    </row>
    <row r="25" spans="3:11" ht="12.75">
      <c r="C25" s="4"/>
      <c r="D25" s="4"/>
      <c r="F25" s="2"/>
      <c r="G25" s="2"/>
      <c r="H25" s="2"/>
      <c r="I25" s="2"/>
      <c r="K25" s="2"/>
    </row>
    <row r="26" spans="3:11" ht="12.75">
      <c r="C26" s="4"/>
      <c r="D26" s="4"/>
      <c r="F26" s="2"/>
      <c r="G26" s="2"/>
      <c r="H26" s="2"/>
      <c r="I26" s="2"/>
      <c r="K26" s="2"/>
    </row>
    <row r="27" spans="3:11" ht="12.75">
      <c r="C27" s="4"/>
      <c r="D27" s="4"/>
      <c r="F27" s="2"/>
      <c r="G27" s="2"/>
      <c r="H27" s="2"/>
      <c r="I27" s="2"/>
      <c r="K27" s="2"/>
    </row>
    <row r="28" spans="3:9" ht="12.75">
      <c r="C28" s="4"/>
      <c r="D28" s="4"/>
      <c r="F28" s="2"/>
      <c r="G28" s="2"/>
      <c r="H28" s="2"/>
      <c r="I28" s="2"/>
    </row>
    <row r="29" spans="3:9" ht="12.75">
      <c r="C29" s="4"/>
      <c r="D29" s="4"/>
      <c r="F29" s="2"/>
      <c r="G29" s="2"/>
      <c r="H29" s="2"/>
      <c r="I29" s="2"/>
    </row>
    <row r="30" spans="3:9" ht="12.75">
      <c r="C30" s="4"/>
      <c r="D30" s="4"/>
      <c r="F30" s="2"/>
      <c r="G30" s="2"/>
      <c r="H30" s="2"/>
      <c r="I30" s="2"/>
    </row>
    <row r="31" spans="3:9" ht="12.75">
      <c r="C31" s="4"/>
      <c r="D31" s="4"/>
      <c r="F31" s="2"/>
      <c r="G31" s="2"/>
      <c r="H31" s="2"/>
      <c r="I31" s="2"/>
    </row>
    <row r="32" spans="3:9" ht="12.75">
      <c r="C32" s="4"/>
      <c r="D32" s="4"/>
      <c r="F32" s="2"/>
      <c r="G32" s="2"/>
      <c r="H32" s="2"/>
      <c r="I32" s="2"/>
    </row>
    <row r="33" spans="3:9" ht="12.75">
      <c r="C33" s="4"/>
      <c r="D33" s="4"/>
      <c r="F33" s="2"/>
      <c r="G33" s="2"/>
      <c r="H33" s="2"/>
      <c r="I33" s="2"/>
    </row>
    <row r="34" spans="3:9" ht="12.75">
      <c r="C34" s="4"/>
      <c r="D34" s="4"/>
      <c r="F34" s="2"/>
      <c r="G34" s="2"/>
      <c r="H34" s="2"/>
      <c r="I34" s="2"/>
    </row>
    <row r="35" spans="3:9" ht="12.75">
      <c r="C35" s="4"/>
      <c r="D35" s="4"/>
      <c r="F35" s="2"/>
      <c r="G35" s="2"/>
      <c r="H35" s="2"/>
      <c r="I35" s="2"/>
    </row>
    <row r="36" spans="3:9" ht="12.75">
      <c r="C36" s="4"/>
      <c r="D36" s="4"/>
      <c r="F36" s="2"/>
      <c r="G36" s="2"/>
      <c r="H36" s="2"/>
      <c r="I36" s="2"/>
    </row>
    <row r="37" spans="3:9" ht="12.75">
      <c r="C37" s="4"/>
      <c r="D37" s="4"/>
      <c r="F37" s="2"/>
      <c r="G37" s="2"/>
      <c r="H37" s="2"/>
      <c r="I37" s="2"/>
    </row>
    <row r="38" spans="3:9" ht="12.75">
      <c r="C38" s="4"/>
      <c r="D38" s="4"/>
      <c r="F38" s="2"/>
      <c r="G38" s="2"/>
      <c r="H38" s="2"/>
      <c r="I38" s="2"/>
    </row>
    <row r="39" spans="3:9" ht="12.75">
      <c r="C39" s="4"/>
      <c r="D39" s="4"/>
      <c r="F39" s="2"/>
      <c r="G39" s="2"/>
      <c r="H39" s="2"/>
      <c r="I39" s="2"/>
    </row>
    <row r="40" spans="3:9" ht="12.75">
      <c r="C40" s="4"/>
      <c r="D40" s="4"/>
      <c r="F40" s="2"/>
      <c r="G40" s="2"/>
      <c r="H40" s="2"/>
      <c r="I40" s="2"/>
    </row>
    <row r="41" spans="3:9" ht="12.75">
      <c r="C41" s="4"/>
      <c r="D41" s="4"/>
      <c r="F41" s="2"/>
      <c r="G41" s="2"/>
      <c r="H41" s="2"/>
      <c r="I41" s="2"/>
    </row>
    <row r="42" spans="3:9" ht="12.75">
      <c r="C42" s="4"/>
      <c r="D42" s="4"/>
      <c r="F42" s="2"/>
      <c r="G42" s="2"/>
      <c r="H42" s="2"/>
      <c r="I42" s="2"/>
    </row>
    <row r="43" spans="3:9" ht="12.75">
      <c r="C43" s="4"/>
      <c r="D43" s="4"/>
      <c r="F43" s="2"/>
      <c r="G43" s="2"/>
      <c r="H43" s="2"/>
      <c r="I43" s="2"/>
    </row>
    <row r="44" spans="3:9" ht="12.75">
      <c r="C44" s="4"/>
      <c r="D44" s="4"/>
      <c r="F44" s="2"/>
      <c r="G44" s="2"/>
      <c r="H44" s="2"/>
      <c r="I44" s="2"/>
    </row>
    <row r="45" spans="3:9" ht="12.75">
      <c r="C45" s="4"/>
      <c r="D45" s="4"/>
      <c r="F45" s="2"/>
      <c r="G45" s="2"/>
      <c r="H45" s="2"/>
      <c r="I45" s="2"/>
    </row>
    <row r="46" spans="3:9" ht="12.75">
      <c r="C46" s="4"/>
      <c r="D46" s="4"/>
      <c r="F46" s="2"/>
      <c r="G46" s="2"/>
      <c r="H46" s="2"/>
      <c r="I46" s="2"/>
    </row>
    <row r="47" spans="3:9" ht="12.75">
      <c r="C47" s="4"/>
      <c r="D47" s="4"/>
      <c r="F47" s="2"/>
      <c r="G47" s="2"/>
      <c r="H47" s="2"/>
      <c r="I47" s="2"/>
    </row>
    <row r="48" spans="3:9" ht="12.75">
      <c r="C48" s="4"/>
      <c r="D48" s="4"/>
      <c r="F48" s="2"/>
      <c r="G48" s="2"/>
      <c r="H48" s="2"/>
      <c r="I48" s="2"/>
    </row>
    <row r="49" spans="3:9" ht="12.75">
      <c r="C49" s="4"/>
      <c r="D49" s="4"/>
      <c r="F49" s="2"/>
      <c r="G49" s="2"/>
      <c r="H49" s="2"/>
      <c r="I49" s="2"/>
    </row>
    <row r="50" spans="1:1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</sheetData>
  <mergeCells count="5">
    <mergeCell ref="A50:L51"/>
    <mergeCell ref="D1:I1"/>
    <mergeCell ref="K3:L3"/>
    <mergeCell ref="F3:I3"/>
    <mergeCell ref="A3:B3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Lyons</dc:creator>
  <cp:keywords/>
  <dc:description/>
  <cp:lastModifiedBy>George</cp:lastModifiedBy>
  <cp:lastPrinted>2004-04-22T15:59:22Z</cp:lastPrinted>
  <dcterms:created xsi:type="dcterms:W3CDTF">2004-04-21T22:48:09Z</dcterms:created>
  <dcterms:modified xsi:type="dcterms:W3CDTF">2004-07-21T03:31:00Z</dcterms:modified>
  <cp:category/>
  <cp:version/>
  <cp:contentType/>
  <cp:contentStatus/>
</cp:coreProperties>
</file>